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1135" windowHeight="101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9" i="1"/>
  <c r="H11" s="1"/>
  <c r="E19"/>
  <c r="H13" s="1"/>
  <c r="F19"/>
  <c r="H14" s="1"/>
  <c r="G19"/>
  <c r="H15" s="1"/>
  <c r="D19"/>
  <c r="H12" s="1"/>
  <c r="I15" l="1"/>
  <c r="J15" s="1"/>
  <c r="I13"/>
  <c r="J13" s="1"/>
  <c r="I11"/>
  <c r="J11" s="1"/>
  <c r="I12"/>
  <c r="J12" s="1"/>
  <c r="I14"/>
  <c r="J14" s="1"/>
</calcChain>
</file>

<file path=xl/sharedStrings.xml><?xml version="1.0" encoding="utf-8"?>
<sst xmlns="http://schemas.openxmlformats.org/spreadsheetml/2006/main" count="16" uniqueCount="16">
  <si>
    <t>TIPO DE APROVECHAMIENTO</t>
  </si>
  <si>
    <t>TOMADOR</t>
  </si>
  <si>
    <t>Prima Neta</t>
  </si>
  <si>
    <t>Impuestos</t>
  </si>
  <si>
    <t>Prima Total</t>
  </si>
  <si>
    <t>NÚMERO DE HECTÁREAS</t>
  </si>
  <si>
    <t>CAPITAL ASEGURADO</t>
  </si>
  <si>
    <t>FRANQUICIA</t>
  </si>
  <si>
    <t>RESUMEN DE GARANTIAS</t>
  </si>
  <si>
    <t>R.C. EXPLOTACION</t>
  </si>
  <si>
    <t>FIANZAS Y DEFENSA</t>
  </si>
  <si>
    <t>GASTOS DEFENSA L.E.</t>
  </si>
  <si>
    <t>DAÑOS A CULTIVOS</t>
  </si>
  <si>
    <t>CAPITAL</t>
  </si>
  <si>
    <t>6.000 € por siniestro</t>
  </si>
  <si>
    <t>Caza Mayor y Menor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</si>
</sst>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5">
    <font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6" fontId="1" fillId="5" borderId="1" xfId="0" applyNumberFormat="1" applyFont="1" applyFill="1" applyBorder="1"/>
    <xf numFmtId="2" fontId="1" fillId="5" borderId="1" xfId="0" applyNumberFormat="1" applyFont="1" applyFill="1" applyBorder="1"/>
    <xf numFmtId="0" fontId="1" fillId="4" borderId="3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0" fillId="4" borderId="3" xfId="0" applyFill="1" applyBorder="1"/>
    <xf numFmtId="0" fontId="1" fillId="4" borderId="11" xfId="0" applyFont="1" applyFill="1" applyBorder="1"/>
    <xf numFmtId="0" fontId="1" fillId="0" borderId="6" xfId="0" applyFont="1" applyBorder="1"/>
    <xf numFmtId="0" fontId="1" fillId="3" borderId="12" xfId="0" applyFont="1" applyFill="1" applyBorder="1"/>
    <xf numFmtId="0" fontId="3" fillId="2" borderId="7" xfId="0" applyFont="1" applyFill="1" applyBorder="1"/>
    <xf numFmtId="0" fontId="0" fillId="0" borderId="8" xfId="0" applyBorder="1"/>
    <xf numFmtId="0" fontId="4" fillId="3" borderId="5" xfId="0" applyFont="1" applyFill="1" applyBorder="1"/>
    <xf numFmtId="2" fontId="4" fillId="5" borderId="1" xfId="0" applyNumberFormat="1" applyFont="1" applyFill="1" applyBorder="1"/>
    <xf numFmtId="0" fontId="2" fillId="3" borderId="1" xfId="0" applyFont="1" applyFill="1" applyBorder="1"/>
    <xf numFmtId="6" fontId="2" fillId="3" borderId="1" xfId="0" applyNumberFormat="1" applyFont="1" applyFill="1" applyBorder="1"/>
    <xf numFmtId="0" fontId="2" fillId="3" borderId="5" xfId="0" applyFont="1" applyFill="1" applyBorder="1"/>
    <xf numFmtId="0" fontId="0" fillId="5" borderId="1" xfId="0" applyFill="1" applyBorder="1"/>
    <xf numFmtId="9" fontId="0" fillId="5" borderId="1" xfId="0" applyNumberFormat="1" applyFill="1" applyBorder="1"/>
    <xf numFmtId="6" fontId="0" fillId="5" borderId="1" xfId="0" applyNumberFormat="1" applyFill="1" applyBorder="1"/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1</xdr:row>
      <xdr:rowOff>57151</xdr:rowOff>
    </xdr:from>
    <xdr:to>
      <xdr:col>9</xdr:col>
      <xdr:colOff>796417</xdr:colOff>
      <xdr:row>7</xdr:row>
      <xdr:rowOff>76201</xdr:rowOff>
    </xdr:to>
    <xdr:pic>
      <xdr:nvPicPr>
        <xdr:cNvPr id="4" name="3 Imagen" descr="redmedia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0150" y="247651"/>
          <a:ext cx="4111117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10</xdr:row>
      <xdr:rowOff>76199</xdr:rowOff>
    </xdr:from>
    <xdr:to>
      <xdr:col>3</xdr:col>
      <xdr:colOff>381000</xdr:colOff>
      <xdr:row>16</xdr:row>
      <xdr:rowOff>38099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1647825" y="1981199"/>
          <a:ext cx="400050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5"/>
  <sheetViews>
    <sheetView tabSelected="1" topLeftCell="C1" workbookViewId="0">
      <selection activeCell="E9" sqref="E9"/>
    </sheetView>
  </sheetViews>
  <sheetFormatPr baseColWidth="10" defaultRowHeight="15"/>
  <cols>
    <col min="3" max="3" width="56.140625" customWidth="1"/>
    <col min="4" max="4" width="29.42578125" customWidth="1"/>
    <col min="5" max="5" width="16.28515625" customWidth="1"/>
    <col min="6" max="6" width="22.85546875" customWidth="1"/>
    <col min="7" max="7" width="12.42578125" customWidth="1"/>
    <col min="8" max="8" width="10.7109375" customWidth="1"/>
    <col min="9" max="9" width="11.28515625" customWidth="1"/>
    <col min="10" max="10" width="19.7109375" customWidth="1"/>
  </cols>
  <sheetData>
    <row r="4" spans="2:11">
      <c r="C4" s="5" t="s">
        <v>1</v>
      </c>
      <c r="D4" s="4"/>
    </row>
    <row r="5" spans="2:11">
      <c r="C5" s="1"/>
    </row>
    <row r="6" spans="2:11">
      <c r="C6" s="17"/>
    </row>
    <row r="7" spans="2:11">
      <c r="C7" s="18" t="s">
        <v>0</v>
      </c>
      <c r="D7" s="19" t="s">
        <v>15</v>
      </c>
      <c r="G7" s="7"/>
      <c r="H7" s="7"/>
      <c r="I7" s="7"/>
      <c r="J7" s="7"/>
      <c r="K7" s="7"/>
    </row>
    <row r="8" spans="2:11">
      <c r="B8" s="6"/>
      <c r="C8" s="16"/>
      <c r="D8" s="16"/>
      <c r="G8" s="7"/>
      <c r="H8" s="8"/>
      <c r="I8" s="8"/>
      <c r="J8" s="8"/>
      <c r="K8" s="7"/>
    </row>
    <row r="9" spans="2:11">
      <c r="C9" s="5" t="s">
        <v>5</v>
      </c>
      <c r="D9" s="2">
        <v>500</v>
      </c>
      <c r="G9" s="7"/>
      <c r="H9" s="8"/>
      <c r="I9" s="8"/>
      <c r="J9" s="8"/>
      <c r="K9" s="7"/>
    </row>
    <row r="10" spans="2:11" ht="15" customHeight="1">
      <c r="C10" s="14"/>
      <c r="D10" s="13"/>
      <c r="F10" s="23" t="s">
        <v>6</v>
      </c>
      <c r="G10" s="23" t="s">
        <v>7</v>
      </c>
      <c r="H10" s="25" t="s">
        <v>2</v>
      </c>
      <c r="I10" s="25" t="s">
        <v>3</v>
      </c>
      <c r="J10" s="21" t="s">
        <v>4</v>
      </c>
    </row>
    <row r="11" spans="2:11" ht="15.75">
      <c r="C11" s="12"/>
      <c r="D11" s="12"/>
      <c r="F11" s="24">
        <v>150000</v>
      </c>
      <c r="G11" s="10">
        <v>150</v>
      </c>
      <c r="H11" s="11">
        <f>IF(C19&lt;=250,250,C19)</f>
        <v>250</v>
      </c>
      <c r="I11" s="11">
        <f>H11*$C$20</f>
        <v>15.375</v>
      </c>
      <c r="J11" s="22">
        <f>H11+I11</f>
        <v>265.375</v>
      </c>
    </row>
    <row r="12" spans="2:11" ht="15.75">
      <c r="C12" s="12"/>
      <c r="D12" s="12"/>
      <c r="F12" s="24">
        <v>300000</v>
      </c>
      <c r="G12" s="10">
        <v>150</v>
      </c>
      <c r="H12" s="11">
        <f>IF(D19&lt;=250,250,D19)</f>
        <v>250</v>
      </c>
      <c r="I12" s="11">
        <f t="shared" ref="I12:I15" si="0">H12*$C$20</f>
        <v>15.375</v>
      </c>
      <c r="J12" s="22">
        <f t="shared" ref="J12:J15" si="1">H12+I12</f>
        <v>265.375</v>
      </c>
    </row>
    <row r="13" spans="2:11" ht="15.75">
      <c r="C13" s="12"/>
      <c r="D13" s="12"/>
      <c r="E13" s="20"/>
      <c r="F13" s="24">
        <v>600000</v>
      </c>
      <c r="G13" s="10">
        <v>150</v>
      </c>
      <c r="H13" s="11">
        <f>IF(E19&lt;=250,250,E19)</f>
        <v>250</v>
      </c>
      <c r="I13" s="11">
        <f t="shared" si="0"/>
        <v>15.375</v>
      </c>
      <c r="J13" s="22">
        <f t="shared" si="1"/>
        <v>265.375</v>
      </c>
    </row>
    <row r="14" spans="2:11" ht="15.75">
      <c r="C14" s="12"/>
      <c r="D14" s="15"/>
      <c r="F14" s="24">
        <v>1000000</v>
      </c>
      <c r="G14" s="10">
        <v>150</v>
      </c>
      <c r="H14" s="11">
        <f>IF(F19&lt;=250,250,F19)</f>
        <v>250</v>
      </c>
      <c r="I14" s="11">
        <f t="shared" si="0"/>
        <v>15.375</v>
      </c>
      <c r="J14" s="22">
        <f t="shared" si="1"/>
        <v>265.375</v>
      </c>
    </row>
    <row r="15" spans="2:11" ht="15.75">
      <c r="C15" s="12"/>
      <c r="D15" s="15"/>
      <c r="F15" s="24">
        <v>2500000</v>
      </c>
      <c r="G15" s="10">
        <v>150</v>
      </c>
      <c r="H15" s="11">
        <f>IF(G19&lt;=250,250,G19)</f>
        <v>250</v>
      </c>
      <c r="I15" s="11">
        <f t="shared" si="0"/>
        <v>15.375</v>
      </c>
      <c r="J15" s="22">
        <f t="shared" si="1"/>
        <v>265.375</v>
      </c>
    </row>
    <row r="16" spans="2:11">
      <c r="C16" s="6"/>
    </row>
    <row r="17" spans="3:9">
      <c r="C17" s="6"/>
    </row>
    <row r="18" spans="3:9" ht="0.75" customHeight="1">
      <c r="C18">
        <v>0.12</v>
      </c>
      <c r="D18">
        <v>0.15</v>
      </c>
      <c r="E18">
        <v>0.18</v>
      </c>
      <c r="F18" s="9">
        <v>0.23</v>
      </c>
      <c r="G18">
        <v>0.26</v>
      </c>
    </row>
    <row r="19" spans="3:9" ht="0.75" customHeight="1">
      <c r="C19">
        <f>D9*C18</f>
        <v>60</v>
      </c>
      <c r="D19">
        <f>$D$9*D18</f>
        <v>75</v>
      </c>
      <c r="E19">
        <f t="shared" ref="E19:G19" si="2">$D$9*E18</f>
        <v>90</v>
      </c>
      <c r="F19">
        <f t="shared" si="2"/>
        <v>115</v>
      </c>
      <c r="G19">
        <f t="shared" si="2"/>
        <v>130</v>
      </c>
    </row>
    <row r="20" spans="3:9" ht="48" hidden="1" customHeight="1">
      <c r="C20">
        <v>6.1499999999999999E-2</v>
      </c>
    </row>
    <row r="21" spans="3:9">
      <c r="F21" s="3" t="s">
        <v>8</v>
      </c>
      <c r="G21" s="3" t="s">
        <v>13</v>
      </c>
      <c r="H21" s="3"/>
      <c r="I21" s="3"/>
    </row>
    <row r="22" spans="3:9">
      <c r="F22" s="26" t="s">
        <v>9</v>
      </c>
      <c r="G22" s="27">
        <v>1</v>
      </c>
      <c r="H22" s="3"/>
      <c r="I22" s="3"/>
    </row>
    <row r="23" spans="3:9">
      <c r="F23" s="26" t="s">
        <v>10</v>
      </c>
      <c r="G23" s="27">
        <v>1</v>
      </c>
      <c r="H23" s="3"/>
      <c r="I23" s="3"/>
    </row>
    <row r="24" spans="3:9">
      <c r="F24" s="26" t="s">
        <v>11</v>
      </c>
      <c r="G24" s="28">
        <v>6000</v>
      </c>
      <c r="H24" s="3"/>
      <c r="I24" s="3"/>
    </row>
    <row r="25" spans="3:9">
      <c r="F25" s="26" t="s">
        <v>12</v>
      </c>
      <c r="G25" s="28">
        <v>60000</v>
      </c>
      <c r="H25" s="29" t="s">
        <v>14</v>
      </c>
      <c r="I25" s="29"/>
    </row>
  </sheetData>
  <mergeCells count="1">
    <mergeCell ref="H25:I25"/>
  </mergeCells>
  <dataValidations count="1">
    <dataValidation type="list" allowBlank="1" showInputMessage="1" showErrorMessage="1" sqref="D7:D8">
      <formula1>"Caza Menor,Caza Mayor,Caza Mayor y Menor"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2014-10-29T10:22:50Z</dcterms:created>
  <dcterms:modified xsi:type="dcterms:W3CDTF">2015-01-23T13:44:12Z</dcterms:modified>
</cp:coreProperties>
</file>